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B05" sheetId="14" r:id="rId1"/>
  </sheets>
  <definedNames>
    <definedName name="_xlnm.Print_Area" localSheetId="0">'B05'!#REF!</definedName>
  </definedNames>
  <calcPr calcId="145621"/>
</workbook>
</file>

<file path=xl/calcChain.xml><?xml version="1.0" encoding="utf-8"?>
<calcChain xmlns="http://schemas.openxmlformats.org/spreadsheetml/2006/main">
  <c r="D13" i="14" l="1"/>
  <c r="D12" i="14"/>
  <c r="D11" i="14" l="1"/>
  <c r="D10" i="14" s="1"/>
  <c r="E10" i="14"/>
  <c r="F10" i="14"/>
  <c r="C10" i="14"/>
  <c r="D14" i="14" l="1"/>
  <c r="E14" i="14"/>
  <c r="F14" i="14"/>
  <c r="C14" i="14"/>
  <c r="D9" i="14" l="1"/>
  <c r="D7" i="14" s="1"/>
  <c r="E9" i="14"/>
  <c r="E7" i="14" s="1"/>
  <c r="F9" i="14"/>
  <c r="F7" i="14" s="1"/>
  <c r="C9" i="14"/>
  <c r="C7" i="14" s="1"/>
</calcChain>
</file>

<file path=xl/sharedStrings.xml><?xml version="1.0" encoding="utf-8"?>
<sst xmlns="http://schemas.openxmlformats.org/spreadsheetml/2006/main" count="26" uniqueCount="25">
  <si>
    <t>STT</t>
  </si>
  <si>
    <t>I</t>
  </si>
  <si>
    <t>Đơn vị: Sở Nông nghiệp &amp; PTNT Hà Nam</t>
  </si>
  <si>
    <t>2.1</t>
  </si>
  <si>
    <t>2.2</t>
  </si>
  <si>
    <t>ĐVT: triệu đồng</t>
  </si>
  <si>
    <t>…</t>
  </si>
  <si>
    <t>Biểu mẫu 05/CKTC-ĐTXD</t>
  </si>
  <si>
    <t>Vốn chuẩn bị đầu tư</t>
  </si>
  <si>
    <t>Vốn thực hiện dự án</t>
  </si>
  <si>
    <t>TỔNG SỐ</t>
  </si>
  <si>
    <t>Dự án nhóm B</t>
  </si>
  <si>
    <t>Dự án nhóm C</t>
  </si>
  <si>
    <t>Tổng mức vốn đầu tư được phê duyệt</t>
  </si>
  <si>
    <t>Tổng dự toán được duyệt</t>
  </si>
  <si>
    <t>Ghi chú</t>
  </si>
  <si>
    <t>Nội dung</t>
  </si>
  <si>
    <t>Nạo vét, kiên cố hóa kênh A3-4 kết hợp làm đường giao thông thành phố Phủ Lý, tỉnh Hà Nam</t>
  </si>
  <si>
    <t>Nạo vét, kiên cố hóa kênh BH8 tỉnh Hà Nam</t>
  </si>
  <si>
    <t>Nâng cấp, gia cố, tăng khả năng thoát lũ và chống sạt lở bờ sông Đáy trên toàn tuyến sông Đáy thuộc địa bàn tỉnh Hà Nam GĐI</t>
  </si>
  <si>
    <t>CÔNG KHAI VỀ KẾ HOẠCH ĐẦU TƯ NĂM 2023</t>
  </si>
  <si>
    <t>Kế hoạch vốn ĐT được giao năm 2023</t>
  </si>
  <si>
    <t xml:space="preserve">Dự án </t>
  </si>
  <si>
    <t>Lũy kế vốn đã cấp đến hết niên độ năm trước</t>
  </si>
  <si>
    <t xml:space="preserve">Năm 2023 thu hồi ứng trước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</si>
</sst>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0" fillId="0" borderId="0" xfId="0" applyFont="1"/>
    <xf numFmtId="0" fontId="6" fillId="0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65" fontId="7" fillId="0" borderId="1" xfId="0" applyNumberFormat="1" applyFont="1" applyBorder="1"/>
    <xf numFmtId="164" fontId="7" fillId="0" borderId="1" xfId="0" applyNumberFormat="1" applyFont="1" applyBorder="1"/>
    <xf numFmtId="3" fontId="7" fillId="0" borderId="1" xfId="0" applyNumberFormat="1" applyFont="1" applyBorder="1"/>
    <xf numFmtId="0" fontId="6" fillId="0" borderId="1" xfId="0" applyFont="1" applyBorder="1"/>
    <xf numFmtId="164" fontId="6" fillId="0" borderId="0" xfId="0" applyNumberFormat="1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/>
    <xf numFmtId="164" fontId="8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3" fontId="8" fillId="0" borderId="1" xfId="0" applyNumberFormat="1" applyFont="1" applyBorder="1"/>
    <xf numFmtId="3" fontId="8" fillId="0" borderId="0" xfId="0" applyNumberFormat="1" applyFont="1"/>
    <xf numFmtId="0" fontId="9" fillId="0" borderId="1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9525</xdr:rowOff>
    </xdr:from>
    <xdr:to>
      <xdr:col>1</xdr:col>
      <xdr:colOff>1857375</xdr:colOff>
      <xdr:row>1</xdr:row>
      <xdr:rowOff>9525</xdr:rowOff>
    </xdr:to>
    <xdr:cxnSp macro="">
      <xdr:nvCxnSpPr>
        <xdr:cNvPr id="9" name="Straight Connector 8"/>
        <xdr:cNvCxnSpPr/>
      </xdr:nvCxnSpPr>
      <xdr:spPr>
        <a:xfrm>
          <a:off x="619125" y="2571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20" zoomScaleNormal="120" workbookViewId="0">
      <selection activeCell="D10" sqref="D10"/>
    </sheetView>
  </sheetViews>
  <sheetFormatPr defaultRowHeight="14.25" x14ac:dyDescent="0.2"/>
  <cols>
    <col min="1" max="1" width="4.75" style="5" customWidth="1"/>
    <col min="2" max="2" width="35.25" style="5" customWidth="1"/>
    <col min="3" max="3" width="10.375" style="5" customWidth="1"/>
    <col min="4" max="4" width="11.125" style="5" customWidth="1"/>
    <col min="5" max="5" width="10.875" style="5" customWidth="1"/>
    <col min="6" max="6" width="8.375" style="5" customWidth="1"/>
    <col min="7" max="7" width="8.125" style="5" customWidth="1"/>
    <col min="8" max="8" width="9.875" style="5" bestFit="1" customWidth="1"/>
    <col min="9" max="9" width="10" style="5" bestFit="1" customWidth="1"/>
    <col min="10" max="16384" width="9" style="5"/>
  </cols>
  <sheetData>
    <row r="1" spans="1:8" s="1" customFormat="1" ht="20.100000000000001" customHeight="1" x14ac:dyDescent="0.25">
      <c r="A1" s="38" t="s">
        <v>2</v>
      </c>
      <c r="B1" s="38"/>
      <c r="C1" s="2"/>
      <c r="D1" s="2"/>
      <c r="E1" s="37" t="s">
        <v>7</v>
      </c>
      <c r="F1" s="37"/>
      <c r="G1" s="37"/>
    </row>
    <row r="2" spans="1:8" s="1" customFormat="1" ht="9.9499999999999993" customHeight="1" x14ac:dyDescent="0.25">
      <c r="A2" s="9"/>
      <c r="B2" s="9"/>
      <c r="C2" s="2"/>
      <c r="D2" s="2"/>
      <c r="E2" s="8"/>
      <c r="F2" s="8"/>
      <c r="G2" s="8"/>
    </row>
    <row r="3" spans="1:8" s="1" customFormat="1" ht="24.95" customHeight="1" x14ac:dyDescent="0.25">
      <c r="A3" s="39" t="s">
        <v>20</v>
      </c>
      <c r="B3" s="40"/>
      <c r="C3" s="40"/>
      <c r="D3" s="40"/>
      <c r="E3" s="40"/>
      <c r="F3" s="40"/>
      <c r="G3" s="40"/>
    </row>
    <row r="4" spans="1:8" s="1" customFormat="1" ht="20.100000000000001" customHeight="1" x14ac:dyDescent="0.25">
      <c r="A4" s="3"/>
      <c r="B4" s="3"/>
      <c r="C4" s="3"/>
      <c r="D4" s="3"/>
      <c r="E4" s="41" t="s">
        <v>5</v>
      </c>
      <c r="F4" s="41"/>
      <c r="G4" s="41"/>
    </row>
    <row r="5" spans="1:8" s="11" customFormat="1" ht="30" customHeight="1" x14ac:dyDescent="0.2">
      <c r="A5" s="42" t="s">
        <v>0</v>
      </c>
      <c r="B5" s="42" t="s">
        <v>16</v>
      </c>
      <c r="C5" s="42" t="s">
        <v>13</v>
      </c>
      <c r="D5" s="42" t="s">
        <v>14</v>
      </c>
      <c r="E5" s="42" t="s">
        <v>23</v>
      </c>
      <c r="F5" s="42" t="s">
        <v>21</v>
      </c>
      <c r="G5" s="42" t="s">
        <v>15</v>
      </c>
    </row>
    <row r="6" spans="1:8" s="11" customFormat="1" ht="30" customHeight="1" x14ac:dyDescent="0.2">
      <c r="A6" s="43"/>
      <c r="B6" s="43"/>
      <c r="C6" s="43"/>
      <c r="D6" s="43"/>
      <c r="E6" s="43"/>
      <c r="F6" s="43" t="s">
        <v>6</v>
      </c>
      <c r="G6" s="43" t="s">
        <v>6</v>
      </c>
    </row>
    <row r="7" spans="1:8" s="19" customFormat="1" ht="24.95" customHeight="1" x14ac:dyDescent="0.2">
      <c r="A7" s="12" t="s">
        <v>1</v>
      </c>
      <c r="B7" s="13" t="s">
        <v>10</v>
      </c>
      <c r="C7" s="14">
        <f>C8+C9</f>
        <v>1065428.3999999999</v>
      </c>
      <c r="D7" s="15">
        <f t="shared" ref="D7:F7" si="0">D8+D9</f>
        <v>929066.47600000002</v>
      </c>
      <c r="E7" s="15">
        <f t="shared" si="0"/>
        <v>585972.70600000001</v>
      </c>
      <c r="F7" s="16">
        <f t="shared" si="0"/>
        <v>130626</v>
      </c>
      <c r="G7" s="17"/>
      <c r="H7" s="18"/>
    </row>
    <row r="8" spans="1:8" s="11" customFormat="1" ht="24.95" customHeight="1" x14ac:dyDescent="0.2">
      <c r="A8" s="20">
        <v>1</v>
      </c>
      <c r="B8" s="21" t="s">
        <v>8</v>
      </c>
      <c r="C8" s="16"/>
      <c r="D8" s="16"/>
      <c r="E8" s="16"/>
      <c r="F8" s="16"/>
      <c r="G8" s="16"/>
    </row>
    <row r="9" spans="1:8" s="11" customFormat="1" ht="24.95" customHeight="1" x14ac:dyDescent="0.2">
      <c r="A9" s="20">
        <v>2</v>
      </c>
      <c r="B9" s="21" t="s">
        <v>9</v>
      </c>
      <c r="C9" s="14">
        <f>C10+C14</f>
        <v>1065428.3999999999</v>
      </c>
      <c r="D9" s="15">
        <f>D10+D14</f>
        <v>929066.47600000002</v>
      </c>
      <c r="E9" s="15">
        <f>E10+E14</f>
        <v>585972.70600000001</v>
      </c>
      <c r="F9" s="16">
        <f>F10+F14</f>
        <v>130626</v>
      </c>
      <c r="G9" s="16"/>
    </row>
    <row r="10" spans="1:8" s="26" customFormat="1" ht="24.95" customHeight="1" x14ac:dyDescent="0.25">
      <c r="A10" s="22" t="s">
        <v>3</v>
      </c>
      <c r="B10" s="23" t="s">
        <v>11</v>
      </c>
      <c r="C10" s="24">
        <f>SUM(C11:C13)</f>
        <v>893931.2</v>
      </c>
      <c r="D10" s="24">
        <f t="shared" ref="D10:F10" si="1">SUM(D11:D13)</f>
        <v>757569.27599999995</v>
      </c>
      <c r="E10" s="24">
        <f t="shared" si="1"/>
        <v>497986.353</v>
      </c>
      <c r="F10" s="33">
        <f t="shared" si="1"/>
        <v>80313</v>
      </c>
      <c r="G10" s="25"/>
    </row>
    <row r="11" spans="1:8" s="11" customFormat="1" ht="50.1" customHeight="1" x14ac:dyDescent="0.2">
      <c r="A11" s="27"/>
      <c r="B11" s="28" t="s">
        <v>19</v>
      </c>
      <c r="C11" s="7">
        <v>722434</v>
      </c>
      <c r="D11" s="29">
        <f>511154.076+74918</f>
        <v>586072.076</v>
      </c>
      <c r="E11" s="30">
        <v>410000</v>
      </c>
      <c r="F11" s="30">
        <v>30000</v>
      </c>
      <c r="G11" s="31" t="s">
        <v>24</v>
      </c>
    </row>
    <row r="12" spans="1:8" s="11" customFormat="1" ht="35.1" customHeight="1" x14ac:dyDescent="0.2">
      <c r="A12" s="27"/>
      <c r="B12" s="6" t="s">
        <v>17</v>
      </c>
      <c r="C12" s="30">
        <v>91000</v>
      </c>
      <c r="D12" s="30">
        <f>89600+1400</f>
        <v>91000</v>
      </c>
      <c r="E12" s="29">
        <v>48959.767</v>
      </c>
      <c r="F12" s="30">
        <v>24040</v>
      </c>
      <c r="G12" s="15"/>
      <c r="H12" s="32"/>
    </row>
    <row r="13" spans="1:8" s="11" customFormat="1" ht="24.95" customHeight="1" x14ac:dyDescent="0.2">
      <c r="A13" s="27"/>
      <c r="B13" s="28" t="s">
        <v>18</v>
      </c>
      <c r="C13" s="10">
        <v>80497.2</v>
      </c>
      <c r="D13" s="10">
        <f>79101.126+1396.074</f>
        <v>80497.2</v>
      </c>
      <c r="E13" s="29">
        <v>39026.586000000003</v>
      </c>
      <c r="F13" s="30">
        <v>26273</v>
      </c>
      <c r="G13" s="15"/>
      <c r="H13" s="32"/>
    </row>
    <row r="14" spans="1:8" s="26" customFormat="1" ht="24.95" customHeight="1" x14ac:dyDescent="0.25">
      <c r="A14" s="22" t="s">
        <v>4</v>
      </c>
      <c r="B14" s="23" t="s">
        <v>12</v>
      </c>
      <c r="C14" s="24">
        <f>SUM(C12:C13)</f>
        <v>171497.2</v>
      </c>
      <c r="D14" s="24">
        <f>SUM(D12:D13)</f>
        <v>171497.2</v>
      </c>
      <c r="E14" s="24">
        <f>SUM(E12:E13)</f>
        <v>87986.353000000003</v>
      </c>
      <c r="F14" s="33">
        <f>SUM(F12:F13)</f>
        <v>50313</v>
      </c>
      <c r="G14" s="33"/>
      <c r="H14" s="34"/>
    </row>
    <row r="15" spans="1:8" s="36" customFormat="1" ht="24.95" customHeight="1" x14ac:dyDescent="0.2">
      <c r="A15" s="35"/>
      <c r="B15" s="17" t="s">
        <v>22</v>
      </c>
      <c r="C15" s="35"/>
      <c r="D15" s="35"/>
      <c r="E15" s="35"/>
      <c r="F15" s="35"/>
      <c r="G15" s="35"/>
    </row>
    <row r="16" spans="1:8" s="1" customFormat="1" ht="15" x14ac:dyDescent="0.25">
      <c r="A16" s="4"/>
      <c r="B16" s="4"/>
      <c r="C16" s="4"/>
      <c r="D16" s="4"/>
      <c r="E16" s="4"/>
      <c r="F16" s="4"/>
    </row>
    <row r="17" spans="1:6" s="1" customFormat="1" ht="15" x14ac:dyDescent="0.25">
      <c r="A17" s="4"/>
      <c r="B17" s="4"/>
      <c r="C17" s="4"/>
      <c r="D17" s="4"/>
      <c r="E17" s="4"/>
      <c r="F17" s="4"/>
    </row>
    <row r="18" spans="1:6" s="1" customFormat="1" ht="15" x14ac:dyDescent="0.25">
      <c r="A18" s="4"/>
      <c r="B18" s="4"/>
      <c r="C18" s="4"/>
      <c r="D18" s="4"/>
      <c r="E18" s="4"/>
      <c r="F18" s="4"/>
    </row>
    <row r="19" spans="1:6" s="1" customFormat="1" ht="15" x14ac:dyDescent="0.25">
      <c r="A19" s="4"/>
      <c r="B19" s="4"/>
      <c r="C19" s="4"/>
      <c r="D19" s="4"/>
      <c r="E19" s="4"/>
      <c r="F19" s="4"/>
    </row>
  </sheetData>
  <mergeCells count="11">
    <mergeCell ref="E1:G1"/>
    <mergeCell ref="A1:B1"/>
    <mergeCell ref="A3:G3"/>
    <mergeCell ref="E4:G4"/>
    <mergeCell ref="A5:A6"/>
    <mergeCell ref="B5:B6"/>
    <mergeCell ref="C5:C6"/>
    <mergeCell ref="D5:D6"/>
    <mergeCell ref="E5:E6"/>
    <mergeCell ref="F5:F6"/>
    <mergeCell ref="G5:G6"/>
  </mergeCells>
  <pageMargins left="0.39" right="0.28000000000000003" top="0.63" bottom="0.24" header="0.28999999999999998" footer="0.49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0887C0-C267-4C7F-9F3F-7FFFF699F3A0}"/>
</file>

<file path=customXml/itemProps2.xml><?xml version="1.0" encoding="utf-8"?>
<ds:datastoreItem xmlns:ds="http://schemas.openxmlformats.org/officeDocument/2006/customXml" ds:itemID="{47E5DD22-7AF9-4EA6-A3C0-1EB78D9E16BF}"/>
</file>

<file path=customXml/itemProps3.xml><?xml version="1.0" encoding="utf-8"?>
<ds:datastoreItem xmlns:ds="http://schemas.openxmlformats.org/officeDocument/2006/customXml" ds:itemID="{3FBE0276-5298-4D91-94FD-1E65A430D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B05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2023-02-18T08:29:22Z</cp:lastPrinted>
  <dcterms:created xsi:type="dcterms:W3CDTF">2016-03-30T01:13:32Z</dcterms:created>
  <dcterms:modified xsi:type="dcterms:W3CDTF">2023-02-21T01:29:15Z</dcterms:modified>
</cp:coreProperties>
</file>